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4808" windowHeight="7776" tabRatio="500" activeTab="3"/>
  </bookViews>
  <sheets>
    <sheet name="рез фонд" sheetId="1" r:id="rId1"/>
    <sheet name="бюдж кредиты" sheetId="2" r:id="rId2"/>
    <sheet name="заимств и долг" sheetId="3" r:id="rId3"/>
    <sheet name="использ  им-ва" sheetId="4" r:id="rId4"/>
    <sheet name="мун гарантии" sheetId="5" r:id="rId5"/>
  </sheets>
  <calcPr calcId="145621" calcOnSave="0"/>
  <extLst>
    <ext uri="smNativeData">
      <pm:revision xmlns:pm="smNativeData" day="1584631126" val="971" rev="124" revOS="4" revMin="124" revMax="0"/>
      <pm:docPrefs xmlns:pm="smNativeData" id="1584631126" fixedDigits="0" showNotice="1" showFrameBounds="1" autoChart="1" recalcOnPrint="1" recalcOnCopy="1" finalRounding="1" compatTextArt="1" tab="567" useDefinedPrintRange="1" printArea="currentSheet"/>
      <pm:compatibility xmlns:pm="smNativeData" id="1584631126" overlapCells="1"/>
      <pm:defCurrency xmlns:pm="smNativeData" id="1584631126"/>
    </ext>
  </extLst>
</workbook>
</file>

<file path=xl/calcChain.xml><?xml version="1.0" encoding="utf-8"?>
<calcChain xmlns="http://schemas.openxmlformats.org/spreadsheetml/2006/main">
  <c r="O5" i="5" l="1"/>
  <c r="N5" i="5"/>
  <c r="M5" i="5"/>
  <c r="L5" i="5"/>
  <c r="K5" i="5"/>
  <c r="J5" i="5"/>
  <c r="I5" i="5"/>
  <c r="H5" i="5"/>
  <c r="G5" i="5"/>
  <c r="F5" i="5"/>
  <c r="E5" i="5"/>
  <c r="D5" i="5"/>
  <c r="C5" i="5"/>
  <c r="B5" i="5"/>
  <c r="D13" i="4"/>
  <c r="C13" i="4"/>
  <c r="B13" i="4"/>
  <c r="D12" i="4"/>
  <c r="D11" i="4"/>
  <c r="D10" i="4"/>
  <c r="D9" i="4"/>
  <c r="D8" i="4"/>
  <c r="D7" i="4"/>
  <c r="D6" i="4"/>
  <c r="D5" i="4"/>
  <c r="N8" i="2"/>
  <c r="C9" i="1"/>
  <c r="A8" i="1"/>
  <c r="A7" i="1"/>
</calcChain>
</file>

<file path=xl/sharedStrings.xml><?xml version="1.0" encoding="utf-8"?>
<sst xmlns="http://schemas.openxmlformats.org/spreadsheetml/2006/main" count="143" uniqueCount="83">
  <si>
    <t>Сведения о расходовании средств резервного фонда за 2019 год</t>
  </si>
  <si>
    <t>№ п/п</t>
  </si>
  <si>
    <t>Наименование</t>
  </si>
  <si>
    <t>Сумма</t>
  </si>
  <si>
    <t>Цель выделения</t>
  </si>
  <si>
    <t>Администрация МО Первоманского сельсовета</t>
  </si>
  <si>
    <t>проведение восстановительных работ на ГТС «Пруд-отстойник» в п. Первоманск</t>
  </si>
  <si>
    <t>Администрация Шалинского сельсовета</t>
  </si>
  <si>
    <t>ликвидация последствий аварии в жилом доме по адресу: Красноярский край, Манский район, с. Шалинское, улица Ленина, 32</t>
  </si>
  <si>
    <t>приобретение материалов для ремонта наружных сетей теплоснабжения</t>
  </si>
  <si>
    <t xml:space="preserve">Итого: </t>
  </si>
  <si>
    <t>Исполняющая обязанности руководителя</t>
  </si>
  <si>
    <t>Т.В.Анжаева</t>
  </si>
  <si>
    <t>Сведения о предоставлении и погашении бюджетных кредитов</t>
  </si>
  <si>
    <t xml:space="preserve">Наименование документа, 
на основании которого возникло долговое обязательство </t>
  </si>
  <si>
    <t xml:space="preserve">Дата (дд.мм.гг.) номер документа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</si>
  <si>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</si>
  <si>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</si>
  <si>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</si>
  <si>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</si>
  <si>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>Изменения в договор/соглашение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</si>
  <si>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</si>
  <si>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</si>
  <si>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</si>
  <si>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</si>
  <si>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</si>
  <si>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</si>
  <si>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</si>
  <si>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>Бюджетные кредиты муниципального района (городского округа)</t>
  </si>
  <si>
    <t>договор о предоставлении бюджетного кредита</t>
  </si>
  <si>
    <t>№ 300/12-18 от 25.12.2018</t>
  </si>
  <si>
    <t>бюджетный кредит</t>
  </si>
  <si>
    <t xml:space="preserve"> -</t>
  </si>
  <si>
    <t>руб.</t>
  </si>
  <si>
    <t>-</t>
  </si>
  <si>
    <t>краевой</t>
  </si>
  <si>
    <t>Всего</t>
  </si>
  <si>
    <t>х</t>
  </si>
  <si>
    <t>Сведения о муниципальных заимствованиях и структуре муниципального долга</t>
  </si>
  <si>
    <t>Долговые обязательства</t>
  </si>
  <si>
    <t xml:space="preserve">Объем долга по муниципальному району </t>
  </si>
  <si>
    <t>1. Муниципальные займы муниципальных образований</t>
  </si>
  <si>
    <t>2. Кредиты, полученные в коммерческих банках</t>
  </si>
  <si>
    <t>3. Муниципальные гарантии</t>
  </si>
  <si>
    <t>4. Бюджетные кредиты, полученные от других бюджетов бюджетной системы Российской Федерации, всего</t>
  </si>
  <si>
    <t>в том числе:</t>
  </si>
  <si>
    <t>бюджетные кредиты, полученные из федерального бюджета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</si>
  <si>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</si>
  <si>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</si>
  <si>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5.Итого объем муниципального долга по муниципальному образованию</t>
  </si>
  <si>
    <t>6.Объем (размер) просроченной задолженности</t>
  </si>
  <si>
    <t>Сведения о доходах, полученных от использования муниципального имущества</t>
  </si>
  <si>
    <t>Наименование показателя</t>
  </si>
  <si>
    <t>Запланировано на 2019 год</t>
  </si>
  <si>
    <t>Поступило в 2019 году</t>
  </si>
  <si>
    <t>Процент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</si>
  <si>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</si>
  <si>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</si>
  <si>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</si>
  <si>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</si>
  <si>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</si>
  <si>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</si>
  <si>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</si>
  <si>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</si>
  <si>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ИТОГО:</t>
  </si>
  <si>
    <t xml:space="preserve">Информация о муниципальных гарантиях </t>
  </si>
  <si>
    <t>Наименование документа, на основании которого возникло долговое обязательство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</si>
  <si>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</si>
  <si>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</si>
  <si>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</si>
  <si>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</si>
  <si>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</si>
  <si>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</si>
  <si>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</si>
  <si>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</si>
  <si>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</si>
  <si>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</si>
  <si>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</si>
  <si>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</si>
  <si>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</si>
  <si>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Гарантии по муниципальному району</t>
  </si>
  <si>
    <t>Итого</t>
  </si>
  <si>
    <t>Муниципальное бюджетное общеобразовательное учреждение «Большеунгутская средняя общеобразовательная школа»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</si>
</sst>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419]#,##0.00"/>
  </numFmts>
  <fonts count="22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Helv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Helv"/>
      <charset val="204"/>
    </font>
    <font>
      <sz val="12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 CYR"/>
      <family val="1"/>
      <charset val="204"/>
    </font>
    <font>
      <sz val="9"/>
      <color rgb="FF000000"/>
      <name val="Times New Roman CYR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1" fillId="0" borderId="0"/>
    <xf numFmtId="0" fontId="1" fillId="0" borderId="0"/>
  </cellStyleXfs>
  <cellXfs count="104">
    <xf numFmtId="0" fontId="0" fillId="0" borderId="0" xfId="0"/>
    <xf numFmtId="0" fontId="3" fillId="0" borderId="0" xfId="2"/>
    <xf numFmtId="0" fontId="2" fillId="0" borderId="0" xfId="1"/>
    <xf numFmtId="0" fontId="5" fillId="0" borderId="0" xfId="1" applyFont="1"/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8" fillId="0" borderId="0" xfId="1" applyFont="1"/>
    <xf numFmtId="0" fontId="9" fillId="0" borderId="0" xfId="0" applyFont="1"/>
    <xf numFmtId="0" fontId="4" fillId="0" borderId="1" xfId="1" applyFont="1" applyBorder="1" applyAlignment="1">
      <alignment horizontal="center" vertical="top" wrapText="1"/>
    </xf>
    <xf numFmtId="0" fontId="9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1" fillId="0" borderId="0" xfId="2" applyFont="1"/>
    <xf numFmtId="0" fontId="11" fillId="0" borderId="0" xfId="2" applyFont="1"/>
    <xf numFmtId="0" fontId="1" fillId="0" borderId="0" xfId="2" applyFont="1"/>
    <xf numFmtId="0" fontId="1" fillId="0" borderId="0" xfId="2" applyFont="1"/>
    <xf numFmtId="0" fontId="6" fillId="0" borderId="0" xfId="2" applyFont="1"/>
    <xf numFmtId="0" fontId="3" fillId="0" borderId="0" xfId="2"/>
    <xf numFmtId="0" fontId="1" fillId="0" borderId="0" xfId="2" applyFont="1" applyAlignment="1">
      <alignment horizontal="center"/>
    </xf>
    <xf numFmtId="0" fontId="1" fillId="0" borderId="0" xfId="2" applyFont="1" applyAlignment="1">
      <alignment vertical="center" wrapText="1"/>
    </xf>
    <xf numFmtId="0" fontId="12" fillId="0" borderId="0" xfId="2" applyFont="1"/>
    <xf numFmtId="0" fontId="13" fillId="0" borderId="0" xfId="2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2" fontId="4" fillId="0" borderId="1" xfId="3" applyNumberFormat="1" applyFont="1" applyBorder="1" applyAlignment="1">
      <alignment horizontal="right" vertical="top" wrapText="1"/>
    </xf>
    <xf numFmtId="172" fontId="4" fillId="0" borderId="1" xfId="0" applyNumberFormat="1" applyFont="1" applyBorder="1"/>
    <xf numFmtId="0" fontId="4" fillId="0" borderId="1" xfId="3" applyFont="1" applyBorder="1" applyAlignment="1">
      <alignment horizontal="center" vertical="top" wrapText="1"/>
    </xf>
    <xf numFmtId="2" fontId="4" fillId="0" borderId="1" xfId="3" applyNumberFormat="1" applyFont="1" applyBorder="1" applyAlignment="1">
      <alignment horizontal="center" vertical="top" wrapText="1"/>
    </xf>
    <xf numFmtId="172" fontId="4" fillId="0" borderId="1" xfId="3" applyNumberFormat="1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6" fillId="0" borderId="0" xfId="2" applyFont="1" applyAlignment="1">
      <alignment horizontal="center"/>
    </xf>
    <xf numFmtId="0" fontId="4" fillId="0" borderId="0" xfId="2" applyFont="1"/>
    <xf numFmtId="0" fontId="4" fillId="0" borderId="2" xfId="2" applyFont="1" applyBorder="1"/>
    <xf numFmtId="0" fontId="4" fillId="0" borderId="3" xfId="2" applyFont="1" applyBorder="1"/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72" fontId="4" fillId="0" borderId="2" xfId="3" applyNumberFormat="1" applyFont="1" applyBorder="1" applyAlignment="1">
      <alignment horizontal="center" vertical="top" wrapText="1"/>
    </xf>
    <xf numFmtId="172" fontId="4" fillId="0" borderId="1" xfId="3" applyNumberFormat="1" applyFont="1" applyBorder="1" applyAlignment="1">
      <alignment horizontal="right" vertical="top" wrapText="1" readingOrder="1"/>
    </xf>
    <xf numFmtId="172" fontId="4" fillId="0" borderId="5" xfId="3" applyNumberFormat="1" applyFont="1" applyBorder="1" applyAlignment="1">
      <alignment horizontal="right" vertical="top" wrapText="1" readingOrder="1"/>
    </xf>
    <xf numFmtId="4" fontId="4" fillId="0" borderId="1" xfId="4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0" fillId="0" borderId="0" xfId="0" applyFont="1"/>
    <xf numFmtId="0" fontId="18" fillId="0" borderId="0" xfId="0" applyFont="1"/>
    <xf numFmtId="0" fontId="10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4" fontId="19" fillId="0" borderId="1" xfId="4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 wrapText="1"/>
    </xf>
    <xf numFmtId="0" fontId="4" fillId="0" borderId="1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4" fillId="0" borderId="8" xfId="2" applyFont="1" applyBorder="1" applyAlignment="1">
      <alignment vertical="center" wrapText="1"/>
    </xf>
    <xf numFmtId="0" fontId="4" fillId="0" borderId="9" xfId="2" applyFont="1" applyBorder="1" applyAlignment="1">
      <alignment vertical="center" wrapText="1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/>
    </xf>
    <xf numFmtId="0" fontId="4" fillId="0" borderId="2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4" fillId="0" borderId="6" xfId="2" applyFont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4" fontId="19" fillId="0" borderId="8" xfId="4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49" fontId="19" fillId="0" borderId="4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wrapText="1"/>
    </xf>
    <xf numFmtId="0" fontId="5" fillId="0" borderId="0" xfId="1" applyFont="1" applyAlignment="1">
      <alignment vertical="top"/>
    </xf>
    <xf numFmtId="0" fontId="8" fillId="0" borderId="0" xfId="1" applyFont="1" applyAlignment="1">
      <alignment vertical="top"/>
    </xf>
    <xf numFmtId="49" fontId="4" fillId="0" borderId="5" xfId="4" applyNumberFormat="1" applyFont="1" applyBorder="1" applyAlignment="1">
      <alignment horizontal="left" vertical="top" wrapText="1"/>
    </xf>
    <xf numFmtId="49" fontId="4" fillId="0" borderId="1" xfId="4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0" fontId="4" fillId="0" borderId="5" xfId="3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</cellXfs>
  <cellStyles count="5">
    <cellStyle name="Normal" xfId="3"/>
    <cellStyle name="Обычный" xfId="0" builtinId="0" customBuiltin="1"/>
    <cellStyle name="Обычный 2" xfId="2"/>
    <cellStyle name="Обычный_Приложения к бюджету 2010-2012гг II чтение" xfId="1"/>
    <cellStyle name="Обычный_рез фонд" xf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584631126" count="1">
        <pm:charStyle name="Обычный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D7" sqref="D7"/>
    </sheetView>
  </sheetViews>
  <sheetFormatPr defaultRowHeight="14.4" x14ac:dyDescent="0.3"/>
  <cols>
    <col min="1" max="1" width="5.21875" customWidth="1"/>
    <col min="2" max="2" width="29.88671875" style="23" customWidth="1"/>
    <col min="3" max="3" width="14.33203125" customWidth="1"/>
    <col min="4" max="4" width="27.21875" customWidth="1"/>
  </cols>
  <sheetData>
    <row r="1" spans="1:5" ht="15.6" x14ac:dyDescent="0.3">
      <c r="A1" s="2"/>
      <c r="B1" s="96"/>
      <c r="C1" s="3"/>
    </row>
    <row r="2" spans="1:5" ht="19.2" customHeight="1" x14ac:dyDescent="0.3">
      <c r="A2" s="6"/>
      <c r="B2" s="62" t="s">
        <v>0</v>
      </c>
      <c r="C2" s="62"/>
      <c r="D2" s="62"/>
    </row>
    <row r="3" spans="1:5" ht="16.2" x14ac:dyDescent="0.35">
      <c r="A3" s="7"/>
      <c r="B3" s="97"/>
      <c r="C3" s="7"/>
      <c r="D3" s="8"/>
    </row>
    <row r="4" spans="1:5" ht="31.2" x14ac:dyDescent="0.3">
      <c r="A4" s="4" t="s">
        <v>1</v>
      </c>
      <c r="B4" s="9" t="s">
        <v>2</v>
      </c>
      <c r="C4" s="4" t="s">
        <v>3</v>
      </c>
      <c r="D4" s="12" t="s">
        <v>4</v>
      </c>
    </row>
    <row r="5" spans="1:5" ht="15.6" x14ac:dyDescent="0.3">
      <c r="A5" s="9">
        <v>1</v>
      </c>
      <c r="B5" s="9">
        <v>2</v>
      </c>
      <c r="C5" s="9">
        <v>3</v>
      </c>
      <c r="D5" s="9">
        <v>4</v>
      </c>
    </row>
    <row r="6" spans="1:5" ht="70.8" customHeight="1" x14ac:dyDescent="0.3">
      <c r="A6" s="4">
        <v>1</v>
      </c>
      <c r="B6" s="98" t="s">
        <v>5</v>
      </c>
      <c r="C6" s="55">
        <v>80000</v>
      </c>
      <c r="D6" s="93" t="s">
        <v>6</v>
      </c>
    </row>
    <row r="7" spans="1:5" ht="101.4" customHeight="1" x14ac:dyDescent="0.3">
      <c r="A7" s="63">
        <f>A6+1</f>
        <v>2</v>
      </c>
      <c r="B7" s="99" t="s">
        <v>7</v>
      </c>
      <c r="C7" s="92">
        <v>74803.72</v>
      </c>
      <c r="D7" s="95" t="s">
        <v>8</v>
      </c>
    </row>
    <row r="8" spans="1:5" ht="84.6" customHeight="1" x14ac:dyDescent="0.3">
      <c r="A8" s="4">
        <f>A7+1</f>
        <v>3</v>
      </c>
      <c r="B8" s="100" t="s">
        <v>82</v>
      </c>
      <c r="C8" s="61">
        <v>117231</v>
      </c>
      <c r="D8" s="94" t="s">
        <v>9</v>
      </c>
    </row>
    <row r="9" spans="1:5" ht="15.6" x14ac:dyDescent="0.3">
      <c r="A9" s="64" t="s">
        <v>10</v>
      </c>
      <c r="B9" s="64"/>
      <c r="C9" s="5">
        <f>SUM(C6:C8)</f>
        <v>272034.71999999997</v>
      </c>
      <c r="D9" s="10"/>
    </row>
    <row r="13" spans="1:5" ht="16.95" customHeight="1" x14ac:dyDescent="0.3">
      <c r="A13" s="65" t="s">
        <v>11</v>
      </c>
      <c r="B13" s="65"/>
      <c r="C13" s="65"/>
      <c r="D13" s="56" t="s">
        <v>12</v>
      </c>
      <c r="E13" s="49"/>
    </row>
  </sheetData>
  <mergeCells count="5">
    <mergeCell ref="B2:D2"/>
    <mergeCell ref="A7"/>
    <mergeCell ref="B7"/>
    <mergeCell ref="A9:B9"/>
    <mergeCell ref="A13:C13"/>
  </mergeCells>
  <printOptions horizontalCentered="1"/>
  <pageMargins left="0.98425196850393704" right="0.39370078740157483" top="0.39370078740157483" bottom="0.39370078740157483" header="0.31496062992125984" footer="0.31496062992125984"/>
  <pageSetup paperSize="9" orientation="portrait" r:id="rId1"/>
  <extLst>
    <ext uri="smNativeData">
      <pm:sheetPrefs xmlns:pm="smNativeData" day="15846311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2"/>
  <sheetViews>
    <sheetView zoomScale="125" workbookViewId="0">
      <selection activeCell="V12" sqref="V12:AO12"/>
    </sheetView>
  </sheetViews>
  <sheetFormatPr defaultRowHeight="14.4" x14ac:dyDescent="0.3"/>
  <cols>
    <col min="1" max="1" width="20.109375" customWidth="1"/>
    <col min="2" max="2" width="17.5546875" customWidth="1"/>
    <col min="3" max="3" width="11.33203125" customWidth="1"/>
    <col min="4" max="4" width="14.109375" customWidth="1"/>
    <col min="5" max="5" width="12" customWidth="1"/>
    <col min="8" max="8" width="10.109375" customWidth="1"/>
    <col min="13" max="13" width="11.44140625" customWidth="1"/>
    <col min="14" max="14" width="14" customWidth="1"/>
  </cols>
  <sheetData>
    <row r="2" spans="1:14" ht="18" x14ac:dyDescent="0.35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.6" x14ac:dyDescent="0.3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4" ht="36" customHeight="1" x14ac:dyDescent="0.3">
      <c r="A4" s="68"/>
      <c r="B4" s="69" t="s">
        <v>14</v>
      </c>
      <c r="C4" s="67" t="s">
        <v>15</v>
      </c>
      <c r="D4" s="69" t="s">
        <v>16</v>
      </c>
      <c r="E4" s="67" t="s">
        <v>17</v>
      </c>
      <c r="F4" s="67" t="s">
        <v>18</v>
      </c>
      <c r="G4" s="69" t="s">
        <v>19</v>
      </c>
      <c r="H4" s="67" t="s">
        <v>20</v>
      </c>
      <c r="I4" s="67"/>
      <c r="J4" s="67" t="s">
        <v>21</v>
      </c>
      <c r="K4" s="67" t="s">
        <v>22</v>
      </c>
      <c r="L4" s="67" t="s">
        <v>23</v>
      </c>
      <c r="M4" s="67" t="s">
        <v>24</v>
      </c>
      <c r="N4" s="67" t="s">
        <v>25</v>
      </c>
    </row>
    <row r="5" spans="1:14" ht="93" customHeight="1" x14ac:dyDescent="0.3">
      <c r="A5" s="68"/>
      <c r="B5" s="70"/>
      <c r="C5" s="67"/>
      <c r="D5" s="70"/>
      <c r="E5" s="67"/>
      <c r="F5" s="67"/>
      <c r="G5" s="70"/>
      <c r="H5" s="32" t="s">
        <v>26</v>
      </c>
      <c r="I5" s="32" t="s">
        <v>27</v>
      </c>
      <c r="J5" s="67"/>
      <c r="K5" s="67"/>
      <c r="L5" s="67"/>
      <c r="M5" s="67"/>
      <c r="N5" s="67"/>
    </row>
    <row r="6" spans="1:14" x14ac:dyDescent="0.3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42">
        <v>6</v>
      </c>
      <c r="G6" s="34">
        <v>7</v>
      </c>
      <c r="H6" s="34">
        <v>8</v>
      </c>
      <c r="I6" s="34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</row>
    <row r="7" spans="1:14" ht="39.6" x14ac:dyDescent="0.3">
      <c r="A7" s="43" t="s">
        <v>28</v>
      </c>
      <c r="B7" s="32" t="s">
        <v>29</v>
      </c>
      <c r="C7" s="34" t="s">
        <v>30</v>
      </c>
      <c r="D7" s="50" t="s">
        <v>31</v>
      </c>
      <c r="E7" s="35" t="s">
        <v>32</v>
      </c>
      <c r="F7" s="35" t="s">
        <v>32</v>
      </c>
      <c r="G7" s="45" t="s">
        <v>33</v>
      </c>
      <c r="H7" s="45" t="s">
        <v>34</v>
      </c>
      <c r="I7" s="45" t="s">
        <v>34</v>
      </c>
      <c r="J7" s="45" t="s">
        <v>35</v>
      </c>
      <c r="K7" s="44">
        <v>43460</v>
      </c>
      <c r="L7" s="47">
        <v>43518</v>
      </c>
      <c r="M7" s="45" t="s">
        <v>34</v>
      </c>
      <c r="N7" s="51">
        <v>3500000</v>
      </c>
    </row>
    <row r="8" spans="1:14" x14ac:dyDescent="0.3">
      <c r="A8" s="43" t="s">
        <v>36</v>
      </c>
      <c r="B8" s="35" t="s">
        <v>37</v>
      </c>
      <c r="C8" s="35" t="s">
        <v>37</v>
      </c>
      <c r="D8" s="35" t="s">
        <v>37</v>
      </c>
      <c r="E8" s="35" t="s">
        <v>37</v>
      </c>
      <c r="F8" s="35" t="s">
        <v>37</v>
      </c>
      <c r="G8" s="35" t="s">
        <v>37</v>
      </c>
      <c r="H8" s="35" t="s">
        <v>37</v>
      </c>
      <c r="I8" s="35" t="s">
        <v>37</v>
      </c>
      <c r="J8" s="35" t="s">
        <v>37</v>
      </c>
      <c r="K8" s="35" t="s">
        <v>37</v>
      </c>
      <c r="L8" s="35" t="s">
        <v>37</v>
      </c>
      <c r="M8" s="33" t="s">
        <v>32</v>
      </c>
      <c r="N8" s="46">
        <f>N7</f>
        <v>3500000</v>
      </c>
    </row>
    <row r="9" spans="1:14" ht="15.6" x14ac:dyDescent="0.3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4" ht="15.6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4" ht="15.6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4" ht="17.399999999999999" customHeight="1" x14ac:dyDescent="0.35">
      <c r="A12" s="65" t="s">
        <v>11</v>
      </c>
      <c r="B12" s="65"/>
      <c r="C12" s="65"/>
      <c r="D12" s="57"/>
      <c r="E12" s="57"/>
      <c r="F12" s="57"/>
      <c r="G12" s="57"/>
      <c r="H12" s="57"/>
      <c r="I12" s="57"/>
      <c r="J12" s="57"/>
      <c r="K12" s="58"/>
      <c r="L12" s="58"/>
      <c r="M12" s="71" t="s">
        <v>12</v>
      </c>
      <c r="N12" s="71"/>
    </row>
    <row r="13" spans="1:14" ht="15.6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4" ht="15.6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4" ht="15.6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4" ht="15.6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6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6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6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.6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.6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.6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</row>
  </sheetData>
  <mergeCells count="16">
    <mergeCell ref="A12:C12"/>
    <mergeCell ref="M12:N12"/>
    <mergeCell ref="A2:N2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84" orientation="landscape" r:id="rId1"/>
  <extLst>
    <ext uri="smNativeData">
      <pm:sheetPrefs xmlns:pm="smNativeData" day="15846311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26"/>
  <sheetViews>
    <sheetView workbookViewId="0">
      <selection activeCell="V12" sqref="V12:AO12"/>
    </sheetView>
  </sheetViews>
  <sheetFormatPr defaultColWidth="0.88671875" defaultRowHeight="10.199999999999999" x14ac:dyDescent="0.2"/>
  <cols>
    <col min="1" max="20" width="0.88671875" style="13"/>
    <col min="21" max="21" width="26" style="13" customWidth="1"/>
    <col min="22" max="39" width="0.88671875" style="13"/>
    <col min="40" max="40" width="3.6640625" style="13" customWidth="1"/>
    <col min="41" max="41" width="18.6640625" style="13" customWidth="1"/>
    <col min="42" max="16384" width="0.88671875" style="13"/>
  </cols>
  <sheetData>
    <row r="2" spans="1:45" s="21" customFormat="1" ht="15.6" x14ac:dyDescent="0.3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22"/>
      <c r="AQ2" s="22"/>
      <c r="AR2" s="22"/>
      <c r="AS2" s="22"/>
    </row>
    <row r="3" spans="1:45" s="21" customFormat="1" ht="15.6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5" ht="15.6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5" s="16" customFormat="1" ht="37.200000000000003" customHeight="1" x14ac:dyDescent="0.25">
      <c r="A5" s="73" t="s">
        <v>39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  <c r="V5" s="73" t="s">
        <v>40</v>
      </c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5"/>
    </row>
    <row r="6" spans="1:45" s="16" customFormat="1" ht="15.6" x14ac:dyDescent="0.3">
      <c r="A6" s="76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>
        <v>2</v>
      </c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</row>
    <row r="7" spans="1:45" s="16" customFormat="1" ht="29.25" customHeight="1" x14ac:dyDescent="0.3">
      <c r="A7" s="39"/>
      <c r="B7" s="77" t="s">
        <v>41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79" t="s">
        <v>32</v>
      </c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5" s="16" customFormat="1" ht="15.6" customHeight="1" x14ac:dyDescent="0.3">
      <c r="A8" s="40"/>
      <c r="B8" s="77" t="s">
        <v>42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/>
      <c r="V8" s="80" t="s">
        <v>32</v>
      </c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5" s="16" customFormat="1" ht="15" customHeight="1" x14ac:dyDescent="0.3">
      <c r="A9" s="40"/>
      <c r="B9" s="77" t="s">
        <v>43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8"/>
      <c r="V9" s="79" t="s">
        <v>32</v>
      </c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</row>
    <row r="10" spans="1:45" s="16" customFormat="1" ht="43.2" customHeight="1" x14ac:dyDescent="0.3">
      <c r="A10" s="40"/>
      <c r="B10" s="77" t="s">
        <v>44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81" t="s">
        <v>34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</row>
    <row r="11" spans="1:45" s="16" customFormat="1" ht="13.2" customHeight="1" x14ac:dyDescent="0.3">
      <c r="A11" s="82" t="s">
        <v>45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 t="s">
        <v>32</v>
      </c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5"/>
    </row>
    <row r="12" spans="1:45" s="16" customFormat="1" ht="30" customHeight="1" x14ac:dyDescent="0.25">
      <c r="A12" s="86" t="s">
        <v>46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0" t="s">
        <v>32</v>
      </c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</row>
    <row r="13" spans="1:45" s="16" customFormat="1" ht="29.4" customHeight="1" x14ac:dyDescent="0.25">
      <c r="A13" s="86" t="s">
        <v>47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1" t="s">
        <v>34</v>
      </c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</row>
    <row r="14" spans="1:45" s="16" customFormat="1" ht="32.4" customHeight="1" x14ac:dyDescent="0.25">
      <c r="A14" s="86" t="s">
        <v>48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3" t="s">
        <v>32</v>
      </c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5"/>
    </row>
    <row r="15" spans="1:45" s="16" customFormat="1" ht="30" customHeight="1" x14ac:dyDescent="0.3">
      <c r="A15" s="40"/>
      <c r="B15" s="87" t="s">
        <v>49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8"/>
      <c r="V15" s="81" t="s">
        <v>34</v>
      </c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</row>
    <row r="16" spans="1:45" s="16" customFormat="1" ht="13.95" customHeight="1" x14ac:dyDescent="0.3">
      <c r="A16" s="40"/>
      <c r="B16" s="87" t="s">
        <v>50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8"/>
      <c r="V16" s="80" t="s">
        <v>32</v>
      </c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</row>
    <row r="17" spans="1:42" s="16" customFormat="1" ht="27.75" customHeight="1" x14ac:dyDescent="0.25">
      <c r="A17" s="1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2" s="18" customFormat="1" ht="13.2" x14ac:dyDescent="0.25">
      <c r="A18" s="17"/>
      <c r="B18" s="17"/>
      <c r="C18" s="17"/>
      <c r="D18" s="17"/>
      <c r="E18" s="17"/>
      <c r="F18" s="17"/>
      <c r="G18" s="17"/>
      <c r="H18" s="17"/>
      <c r="I18" s="17"/>
    </row>
    <row r="19" spans="1:42" s="18" customFormat="1" ht="13.2" x14ac:dyDescent="0.25">
      <c r="A19" s="17"/>
      <c r="B19" s="17"/>
      <c r="C19" s="17"/>
      <c r="D19" s="17"/>
      <c r="E19" s="17"/>
      <c r="F19" s="17"/>
      <c r="G19" s="17"/>
      <c r="H19" s="17"/>
      <c r="I19" s="17"/>
      <c r="AO19" s="1"/>
    </row>
    <row r="20" spans="1:42" s="18" customFormat="1" ht="16.95" customHeight="1" x14ac:dyDescent="0.25">
      <c r="A20" s="89" t="s">
        <v>11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90" t="s">
        <v>12</v>
      </c>
      <c r="AP20" s="90"/>
    </row>
    <row r="21" spans="1:42" s="16" customFormat="1" ht="13.2" x14ac:dyDescent="0.25">
      <c r="B21" s="17"/>
      <c r="C21" s="17"/>
      <c r="D21" s="17"/>
      <c r="E21" s="17"/>
      <c r="F21" s="17"/>
    </row>
    <row r="22" spans="1:42" s="14" customFormat="1" x14ac:dyDescent="0.2"/>
    <row r="23" spans="1:42" ht="14.25" customHeight="1" x14ac:dyDescent="0.2"/>
    <row r="24" spans="1:42" s="14" customFormat="1" x14ac:dyDescent="0.2"/>
    <row r="25" spans="1:42" s="14" customFormat="1" ht="13.2" x14ac:dyDescent="0.25">
      <c r="F25" s="15"/>
    </row>
    <row r="26" spans="1:42" s="14" customFormat="1" x14ac:dyDescent="0.2"/>
  </sheetData>
  <mergeCells count="27">
    <mergeCell ref="B16:U16"/>
    <mergeCell ref="V16:AO16"/>
    <mergeCell ref="A20:U20"/>
    <mergeCell ref="AO20:AP20"/>
    <mergeCell ref="A13:U13"/>
    <mergeCell ref="V13:AO13"/>
    <mergeCell ref="A14:U14"/>
    <mergeCell ref="V14:AO14"/>
    <mergeCell ref="B15:U15"/>
    <mergeCell ref="V15:AO15"/>
    <mergeCell ref="B10:U10"/>
    <mergeCell ref="V10:AO10"/>
    <mergeCell ref="A11:U11"/>
    <mergeCell ref="V11:AO11"/>
    <mergeCell ref="A12:U12"/>
    <mergeCell ref="V12:AO12"/>
    <mergeCell ref="B7:U7"/>
    <mergeCell ref="V7:AO7"/>
    <mergeCell ref="B8:U8"/>
    <mergeCell ref="V8:AO8"/>
    <mergeCell ref="B9:U9"/>
    <mergeCell ref="V9:AO9"/>
    <mergeCell ref="A2:AO2"/>
    <mergeCell ref="A5:U5"/>
    <mergeCell ref="V5:AO5"/>
    <mergeCell ref="A6:U6"/>
    <mergeCell ref="V6:AO6"/>
  </mergeCells>
  <printOptions horizontalCentered="1"/>
  <pageMargins left="0.98425196850393704" right="0.39370078740157483" top="0.39370078740157483" bottom="0.39370078740157483" header="0.31496062992125984" footer="0.31496062992125984"/>
  <pageSetup paperSize="9" fitToWidth="0" orientation="portrait" r:id="rId1"/>
  <extLst>
    <ext uri="smNativeData">
      <pm:sheetPrefs xmlns:pm="smNativeData" day="15846311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zoomScale="90" workbookViewId="0">
      <selection activeCell="A5" sqref="A5"/>
    </sheetView>
  </sheetViews>
  <sheetFormatPr defaultRowHeight="14.4" x14ac:dyDescent="0.3"/>
  <cols>
    <col min="1" max="1" width="42.33203125" style="23" customWidth="1"/>
    <col min="2" max="2" width="19" customWidth="1"/>
    <col min="3" max="3" width="18.109375" customWidth="1"/>
    <col min="4" max="4" width="14.6640625" customWidth="1"/>
  </cols>
  <sheetData>
    <row r="1" spans="1:4" x14ac:dyDescent="0.3">
      <c r="B1" s="23"/>
      <c r="C1" s="23"/>
      <c r="D1" s="23"/>
    </row>
    <row r="2" spans="1:4" ht="18" x14ac:dyDescent="0.35">
      <c r="A2" s="66" t="s">
        <v>51</v>
      </c>
      <c r="B2" s="66"/>
      <c r="C2" s="66"/>
      <c r="D2" s="66"/>
    </row>
    <row r="3" spans="1:4" ht="15.6" x14ac:dyDescent="0.3">
      <c r="A3" s="24"/>
      <c r="B3" s="24"/>
      <c r="C3" s="24"/>
      <c r="D3" s="24"/>
    </row>
    <row r="4" spans="1:4" ht="37.950000000000003" customHeight="1" x14ac:dyDescent="0.3">
      <c r="A4" s="27" t="s">
        <v>52</v>
      </c>
      <c r="B4" s="29" t="s">
        <v>53</v>
      </c>
      <c r="C4" s="52" t="s">
        <v>54</v>
      </c>
      <c r="D4" s="28" t="s">
        <v>55</v>
      </c>
    </row>
    <row r="5" spans="1:4" ht="152.4" customHeight="1" x14ac:dyDescent="0.3">
      <c r="A5" s="101" t="s">
        <v>56</v>
      </c>
      <c r="B5" s="53">
        <v>4460000</v>
      </c>
      <c r="C5" s="53">
        <v>4677676.68</v>
      </c>
      <c r="D5" s="25">
        <f t="shared" ref="D5:D13" si="0">C5*100/B5</f>
        <v>104.88064304932701</v>
      </c>
    </row>
    <row r="6" spans="1:4" ht="109.95" customHeight="1" x14ac:dyDescent="0.3">
      <c r="A6" s="101" t="s">
        <v>57</v>
      </c>
      <c r="B6" s="53">
        <v>100000</v>
      </c>
      <c r="C6" s="53">
        <v>151235.51999999999</v>
      </c>
      <c r="D6" s="25">
        <f t="shared" si="0"/>
        <v>151.23552000000001</v>
      </c>
    </row>
    <row r="7" spans="1:4" ht="64.2" customHeight="1" x14ac:dyDescent="0.3">
      <c r="A7" s="101" t="s">
        <v>58</v>
      </c>
      <c r="B7" s="53">
        <v>1257000</v>
      </c>
      <c r="C7" s="53">
        <v>1254974.8700000001</v>
      </c>
      <c r="D7" s="25">
        <f t="shared" si="0"/>
        <v>99.838891805887002</v>
      </c>
    </row>
    <row r="8" spans="1:4" ht="122.4" customHeight="1" x14ac:dyDescent="0.3">
      <c r="A8" s="102" t="s">
        <v>59</v>
      </c>
      <c r="B8" s="54">
        <v>326000</v>
      </c>
      <c r="C8" s="54">
        <v>310008.19</v>
      </c>
      <c r="D8" s="25">
        <f t="shared" si="0"/>
        <v>95.094536809816006</v>
      </c>
    </row>
    <row r="9" spans="1:4" ht="137.4" customHeight="1" x14ac:dyDescent="0.3">
      <c r="A9" s="102" t="s">
        <v>60</v>
      </c>
      <c r="B9" s="54">
        <v>26120</v>
      </c>
      <c r="C9" s="54">
        <v>26116</v>
      </c>
      <c r="D9" s="25">
        <f t="shared" si="0"/>
        <v>99.984686064318495</v>
      </c>
    </row>
    <row r="10" spans="1:4" ht="91.95" customHeight="1" x14ac:dyDescent="0.3">
      <c r="A10" s="101" t="s">
        <v>61</v>
      </c>
      <c r="B10" s="53">
        <v>2100000</v>
      </c>
      <c r="C10" s="53">
        <v>2045915.24</v>
      </c>
      <c r="D10" s="25">
        <f t="shared" si="0"/>
        <v>97.424535238095203</v>
      </c>
    </row>
    <row r="11" spans="1:4" ht="76.95" customHeight="1" x14ac:dyDescent="0.3">
      <c r="A11" s="102" t="s">
        <v>62</v>
      </c>
      <c r="B11" s="54">
        <v>1788.65</v>
      </c>
      <c r="C11" s="54">
        <v>1788.65</v>
      </c>
      <c r="D11" s="25">
        <f t="shared" si="0"/>
        <v>100</v>
      </c>
    </row>
    <row r="12" spans="1:4" ht="163.5" customHeight="1" x14ac:dyDescent="0.3">
      <c r="A12" s="101" t="s">
        <v>63</v>
      </c>
      <c r="B12" s="53">
        <v>80252.17</v>
      </c>
      <c r="C12" s="53">
        <v>80252.17</v>
      </c>
      <c r="D12" s="25">
        <f t="shared" si="0"/>
        <v>100</v>
      </c>
    </row>
    <row r="13" spans="1:4" ht="15.6" x14ac:dyDescent="0.3">
      <c r="A13" s="103" t="s">
        <v>64</v>
      </c>
      <c r="B13" s="26">
        <f>SUM(B5:B12)</f>
        <v>8351160.8200000003</v>
      </c>
      <c r="C13" s="26">
        <f>SUM(C5:C12)</f>
        <v>8547967.3200000003</v>
      </c>
      <c r="D13" s="25">
        <f t="shared" si="0"/>
        <v>102.35663645141</v>
      </c>
    </row>
    <row r="17" spans="1:20" ht="18.600000000000001" customHeight="1" x14ac:dyDescent="0.3">
      <c r="A17" s="91" t="s">
        <v>11</v>
      </c>
      <c r="B17" s="91"/>
      <c r="C17" s="59"/>
      <c r="D17" s="56" t="s">
        <v>12</v>
      </c>
      <c r="E17" s="49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</sheetData>
  <mergeCells count="2">
    <mergeCell ref="A2:D2"/>
    <mergeCell ref="A17:B17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93" fitToHeight="0" orientation="portrait" r:id="rId1"/>
  <extLst>
    <ext uri="smNativeData">
      <pm:sheetPrefs xmlns:pm="smNativeData" day="15846311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"/>
  <sheetViews>
    <sheetView zoomScale="90" workbookViewId="0">
      <selection activeCell="V12" sqref="V12:AO12"/>
    </sheetView>
  </sheetViews>
  <sheetFormatPr defaultRowHeight="14.4" x14ac:dyDescent="0.3"/>
  <cols>
    <col min="1" max="1" width="14.109375" customWidth="1"/>
    <col min="2" max="3" width="11.109375" customWidth="1"/>
    <col min="4" max="4" width="16.33203125" customWidth="1"/>
    <col min="5" max="5" width="17.44140625" customWidth="1"/>
    <col min="6" max="6" width="14.33203125" customWidth="1"/>
    <col min="7" max="7" width="11.33203125" customWidth="1"/>
    <col min="8" max="8" width="11" customWidth="1"/>
    <col min="9" max="9" width="11.44140625" customWidth="1"/>
    <col min="12" max="12" width="10.109375" customWidth="1"/>
  </cols>
  <sheetData>
    <row r="2" spans="1:15" ht="18" x14ac:dyDescent="0.35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6.6" customHeight="1" x14ac:dyDescent="0.3">
      <c r="A4" s="31"/>
      <c r="B4" s="36" t="s">
        <v>66</v>
      </c>
      <c r="C4" s="36" t="s">
        <v>67</v>
      </c>
      <c r="D4" s="36" t="s">
        <v>68</v>
      </c>
      <c r="E4" s="36" t="s">
        <v>69</v>
      </c>
      <c r="F4" s="36" t="s">
        <v>70</v>
      </c>
      <c r="G4" s="36" t="s">
        <v>71</v>
      </c>
      <c r="H4" s="36" t="s">
        <v>72</v>
      </c>
      <c r="I4" s="36" t="s">
        <v>73</v>
      </c>
      <c r="J4" s="36" t="s">
        <v>74</v>
      </c>
      <c r="K4" s="36" t="s">
        <v>75</v>
      </c>
      <c r="L4" s="36" t="s">
        <v>76</v>
      </c>
      <c r="M4" s="36" t="s">
        <v>77</v>
      </c>
      <c r="N4" s="36" t="s">
        <v>78</v>
      </c>
      <c r="O4" s="36" t="s">
        <v>79</v>
      </c>
    </row>
    <row r="5" spans="1:15" x14ac:dyDescent="0.3">
      <c r="A5" s="33">
        <v>1</v>
      </c>
      <c r="B5" s="34">
        <f t="shared" ref="B5:O5" si="0">A5+1</f>
        <v>2</v>
      </c>
      <c r="C5" s="34">
        <f t="shared" si="0"/>
        <v>3</v>
      </c>
      <c r="D5" s="34">
        <f t="shared" si="0"/>
        <v>4</v>
      </c>
      <c r="E5" s="34">
        <f t="shared" si="0"/>
        <v>5</v>
      </c>
      <c r="F5" s="34">
        <f t="shared" si="0"/>
        <v>6</v>
      </c>
      <c r="G5" s="34">
        <f t="shared" si="0"/>
        <v>7</v>
      </c>
      <c r="H5" s="34">
        <f t="shared" si="0"/>
        <v>8</v>
      </c>
      <c r="I5" s="34">
        <f t="shared" si="0"/>
        <v>9</v>
      </c>
      <c r="J5" s="34">
        <f t="shared" si="0"/>
        <v>10</v>
      </c>
      <c r="K5" s="34">
        <f t="shared" si="0"/>
        <v>11</v>
      </c>
      <c r="L5" s="34">
        <f t="shared" si="0"/>
        <v>12</v>
      </c>
      <c r="M5" s="34">
        <f t="shared" si="0"/>
        <v>13</v>
      </c>
      <c r="N5" s="34">
        <f t="shared" si="0"/>
        <v>14</v>
      </c>
      <c r="O5" s="34">
        <f t="shared" si="0"/>
        <v>15</v>
      </c>
    </row>
    <row r="6" spans="1:15" ht="39.6" x14ac:dyDescent="0.3">
      <c r="A6" s="41" t="s">
        <v>80</v>
      </c>
      <c r="B6" s="35" t="s">
        <v>34</v>
      </c>
      <c r="C6" s="35" t="s">
        <v>34</v>
      </c>
      <c r="D6" s="35" t="s">
        <v>34</v>
      </c>
      <c r="E6" s="35" t="s">
        <v>34</v>
      </c>
      <c r="F6" s="35" t="s">
        <v>34</v>
      </c>
      <c r="G6" s="35" t="s">
        <v>34</v>
      </c>
      <c r="H6" s="35" t="s">
        <v>34</v>
      </c>
      <c r="I6" s="35" t="s">
        <v>34</v>
      </c>
      <c r="J6" s="35" t="s">
        <v>34</v>
      </c>
      <c r="K6" s="35" t="s">
        <v>34</v>
      </c>
      <c r="L6" s="35" t="s">
        <v>34</v>
      </c>
      <c r="M6" s="35" t="s">
        <v>34</v>
      </c>
      <c r="N6" s="35" t="s">
        <v>34</v>
      </c>
      <c r="O6" s="35" t="s">
        <v>34</v>
      </c>
    </row>
    <row r="7" spans="1:15" x14ac:dyDescent="0.3">
      <c r="A7" s="41" t="s">
        <v>81</v>
      </c>
      <c r="B7" s="33" t="s">
        <v>37</v>
      </c>
      <c r="C7" s="33" t="s">
        <v>37</v>
      </c>
      <c r="D7" s="33" t="s">
        <v>37</v>
      </c>
      <c r="E7" s="33" t="s">
        <v>37</v>
      </c>
      <c r="F7" s="33" t="s">
        <v>37</v>
      </c>
      <c r="G7" s="33" t="s">
        <v>37</v>
      </c>
      <c r="H7" s="33" t="s">
        <v>37</v>
      </c>
      <c r="I7" s="33" t="s">
        <v>37</v>
      </c>
      <c r="J7" s="33" t="s">
        <v>37</v>
      </c>
      <c r="K7" s="33" t="s">
        <v>37</v>
      </c>
      <c r="L7" s="33" t="s">
        <v>37</v>
      </c>
      <c r="M7" s="33" t="s">
        <v>37</v>
      </c>
      <c r="N7" s="35" t="s">
        <v>34</v>
      </c>
      <c r="O7" s="35" t="s">
        <v>34</v>
      </c>
    </row>
    <row r="11" spans="1:15" ht="19.2" customHeight="1" x14ac:dyDescent="0.35">
      <c r="A11" s="65" t="s">
        <v>11</v>
      </c>
      <c r="B11" s="65"/>
      <c r="C11" s="65"/>
      <c r="D11" s="65"/>
      <c r="E11" s="60"/>
      <c r="F11" s="60"/>
      <c r="G11" s="60"/>
      <c r="H11" s="60"/>
      <c r="I11" s="60"/>
      <c r="J11" s="60"/>
      <c r="K11" s="60"/>
      <c r="L11" s="60"/>
      <c r="M11" s="71" t="s">
        <v>12</v>
      </c>
      <c r="N11" s="71"/>
      <c r="O11" s="23"/>
    </row>
  </sheetData>
  <mergeCells count="3">
    <mergeCell ref="A2:O2"/>
    <mergeCell ref="A11:D11"/>
    <mergeCell ref="M11:N11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80" orientation="landscape" r:id="rId1"/>
  <extLst>
    <ext uri="smNativeData">
      <pm:sheetPrefs xmlns:pm="smNativeData" day="15846311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рез фонд</vt:lpstr>
      <vt:lpstr>бюдж кредиты</vt:lpstr>
      <vt:lpstr>заимств и долг</vt:lpstr>
      <vt:lpstr>использ  им-ва</vt:lpstr>
      <vt:lpstr>мун 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Цитрикова Марина Анатольевна</cp:lastModifiedBy>
  <cp:revision>0</cp:revision>
  <cp:lastPrinted>2020-03-26T04:00:10Z</cp:lastPrinted>
  <dcterms:created xsi:type="dcterms:W3CDTF">2006-09-16T00:00:00Z</dcterms:created>
  <dcterms:modified xsi:type="dcterms:W3CDTF">2020-03-26T04:00:56Z</dcterms:modified>
</cp:coreProperties>
</file>