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'оценка'!$A$1:$AC$18</definedName>
  </definedNames>
  <calcPr fullCalcOnLoad="1"/>
</workbook>
</file>

<file path=xl/sharedStrings.xml><?xml version="1.0" encoding="utf-8"?>
<sst xmlns="http://schemas.openxmlformats.org/spreadsheetml/2006/main" count="39" uniqueCount="39">
  <si>
    <t>Финансовое управление</t>
  </si>
  <si>
    <t>Администрация Манского района</t>
  </si>
  <si>
    <t>КУМИ</t>
  </si>
  <si>
    <t>Управление образования</t>
  </si>
  <si>
    <t>Управление сельского хозяйства</t>
  </si>
  <si>
    <t>МКУ «Служба Заказчика»</t>
  </si>
  <si>
    <t>УСЗН</t>
  </si>
  <si>
    <t>Наименование ГРБС</t>
  </si>
  <si>
    <t>№ п/п</t>
  </si>
  <si>
    <t>SP муниципальный район</t>
  </si>
  <si>
    <t>Уровень качества мак 1.0</t>
  </si>
  <si>
    <t>- не применяется</t>
  </si>
  <si>
    <t>SP по ГРБС</t>
  </si>
  <si>
    <t>Суммарная оценка</t>
  </si>
  <si>
    <t>Р1 Своевременность представления реестра расходных обязательств ГРБС  (далее - РРО)</t>
  </si>
  <si>
    <t xml:space="preserve">Р2 Доля бюджетных 
ассигнований, запланированных на реализацию муниципальных     программ
</t>
  </si>
  <si>
    <t xml:space="preserve">Р3 Доля бюджетных 
ассигнований на предоставление муниципальных услуг (работ) физическим и юридическим лицам, оказываемых в       
соответствии с муниципальными заданиями
</t>
  </si>
  <si>
    <t>Р4 Количество передвижек в сводной бюджетной росписи, произведенных ГРБС в отчетном году</t>
  </si>
  <si>
    <t>Р5 Уровень исполнения расходов ГРБС за счет средств бюджета Манского района (без учета субвенций, субсидий и иных межбюджетных трансфертов)</t>
  </si>
  <si>
    <t xml:space="preserve">Р6 Доля кассовых расходов без учета расходов за счет субвенций, субсидий и иных межбюджетных трансфертов  из бюджета Красноярского края, произведенных ГРБС и подведомственными ему муниципальными учреждениями в 4 квартале отчетного года </t>
  </si>
  <si>
    <t>Р7 Своевременное доведение ГРБС показателей бюджетной росписи по расходам до подведомственных муниципальных учреждений</t>
  </si>
  <si>
    <t>Р8 Своевременное составление бюджетной росписи ГРБС и внесение изменений в нее</t>
  </si>
  <si>
    <t xml:space="preserve">Р9 Качество Порядка составления, утверждения и       
ведения бюджетных смет                
подведомственных ГРБС муниципальных учреждений
</t>
  </si>
  <si>
    <t xml:space="preserve">Р10 Оценка качества планирования бюджетных           
ассигнований
</t>
  </si>
  <si>
    <t>Р11 Наличие у ГРБС и подведомственных ему муниципальных учреждений нереальной к взысканию дебиторской задолженности</t>
  </si>
  <si>
    <t>Р12 Изменение дебиторской задолженности ГРБС и подведомственных ему муниципальных учреждений на конец отчетного года  по сравнению с началом отчетного года</t>
  </si>
  <si>
    <t>Р13 Наличие у ГРБС и подведомственных ему муниципальных учреждений просроченной кредиторской задолженности</t>
  </si>
  <si>
    <t xml:space="preserve">Р14 Ежемесячное изменение кредиторской задолженности ГРБС и подведомственных ему муниципальных учреждений в течение отчетного периода </t>
  </si>
  <si>
    <t xml:space="preserve">Р15 Представление в составе годовой бюджетной отчетности сведений о мерах по повышению           
эффективности расходования        
бюджетных средств
</t>
  </si>
  <si>
    <t xml:space="preserve">Р16 Соблюдение сроков представления ГРБС годовой        
бюджетной отчетности
</t>
  </si>
  <si>
    <t xml:space="preserve">Р18 Нарушения, выявленные в ходе проведения ведомственных контрольных         
мероприятий в отчетном финансовом году
</t>
  </si>
  <si>
    <t xml:space="preserve">Р19 Наличие недостач и хищений денежных средств и  
материальных ценностей, выявленных в ходе ведомственных контрольных         
мероприятий
</t>
  </si>
  <si>
    <t xml:space="preserve">Р20 Наличие правового акта ГРБС об организации      
ведомственного финансового контроля
</t>
  </si>
  <si>
    <t>Р21 Сумма, подлежащая взысканию по исполнительным документам</t>
  </si>
  <si>
    <t xml:space="preserve">Р17 Проведение ГРБС мониторинга результатов деятельности подведомственных муниципальных учреждений  
бюджетной отчетности
</t>
  </si>
  <si>
    <t>Рейтенговая оценка R</t>
  </si>
  <si>
    <t xml:space="preserve">Кол-во применимых показателей </t>
  </si>
  <si>
    <t>Максимольно возможная оценка</t>
  </si>
  <si>
    <t>Реестр балльной оценки качества финансового менеджмента главных распорядителей бюджетных средств за 2013 год Манского района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</si>
</sst>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</numFmts>
  <fonts count="19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view="pageBreakPreview" zoomScale="75" zoomScaleSheetLayoutView="75" zoomScalePageLayoutView="0" workbookViewId="0" topLeftCell="L1">
      <selection activeCell="I15" sqref="I15"/>
    </sheetView>
  </sheetViews>
  <sheetFormatPr defaultColWidth="9.140625" defaultRowHeight="12.75"/>
  <cols>
    <col min="1" max="1" width="8.421875" style="0" customWidth="1"/>
    <col min="2" max="2" width="30.8515625" style="0" customWidth="1"/>
    <col min="3" max="23" width="9.28125" style="0" bestFit="1" customWidth="1"/>
    <col min="24" max="24" width="9.57421875" style="0" bestFit="1" customWidth="1"/>
    <col min="25" max="25" width="10.421875" style="0" customWidth="1"/>
    <col min="26" max="26" width="10.7109375" style="0" customWidth="1"/>
    <col min="27" max="27" width="8.28125" style="0" customWidth="1"/>
    <col min="29" max="29" width="11.00390625" style="0" bestFit="1" customWidth="1"/>
  </cols>
  <sheetData>
    <row r="1" spans="1:29" ht="15.7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2"/>
      <c r="AC1" s="2"/>
    </row>
    <row r="2" spans="1:2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09.5">
      <c r="A3" s="3" t="s">
        <v>8</v>
      </c>
      <c r="B3" s="3" t="s">
        <v>7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34</v>
      </c>
      <c r="T3" s="4" t="s">
        <v>30</v>
      </c>
      <c r="U3" s="4" t="s">
        <v>31</v>
      </c>
      <c r="V3" s="4" t="s">
        <v>32</v>
      </c>
      <c r="W3" s="4" t="s">
        <v>33</v>
      </c>
      <c r="X3" s="4" t="s">
        <v>13</v>
      </c>
      <c r="Y3" s="4" t="s">
        <v>36</v>
      </c>
      <c r="Z3" s="5" t="s">
        <v>12</v>
      </c>
      <c r="AA3" s="5" t="s">
        <v>37</v>
      </c>
      <c r="AB3" s="6" t="s">
        <v>10</v>
      </c>
      <c r="AC3" s="4" t="s">
        <v>35</v>
      </c>
    </row>
    <row r="4" spans="1:29" ht="15.75">
      <c r="A4" s="7">
        <v>1</v>
      </c>
      <c r="B4" s="15" t="s">
        <v>0</v>
      </c>
      <c r="C4" s="8">
        <v>5</v>
      </c>
      <c r="D4" s="8">
        <v>3</v>
      </c>
      <c r="E4" s="9"/>
      <c r="F4" s="8">
        <v>5</v>
      </c>
      <c r="G4" s="8">
        <v>4</v>
      </c>
      <c r="H4" s="8">
        <v>4</v>
      </c>
      <c r="I4" s="8">
        <v>5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8">
        <v>5</v>
      </c>
      <c r="P4" s="8">
        <v>5</v>
      </c>
      <c r="Q4" s="8">
        <v>0</v>
      </c>
      <c r="R4" s="8">
        <v>5</v>
      </c>
      <c r="S4" s="9"/>
      <c r="T4" s="8">
        <v>0</v>
      </c>
      <c r="U4" s="8">
        <v>5</v>
      </c>
      <c r="V4" s="8">
        <v>5</v>
      </c>
      <c r="W4" s="8">
        <v>5</v>
      </c>
      <c r="X4" s="8">
        <f aca="true" t="shared" si="0" ref="X4:X10">SUM(C4:W4)</f>
        <v>81</v>
      </c>
      <c r="Y4" s="8">
        <v>19</v>
      </c>
      <c r="Z4" s="10">
        <f aca="true" t="shared" si="1" ref="Z4:Z10">X4/Y4</f>
        <v>4.2631578947368425</v>
      </c>
      <c r="AA4" s="11">
        <f>5*Y4</f>
        <v>95</v>
      </c>
      <c r="AB4" s="10">
        <f>X4/AA4</f>
        <v>0.8526315789473684</v>
      </c>
      <c r="AC4" s="10">
        <f>AB4*5</f>
        <v>4.2631578947368425</v>
      </c>
    </row>
    <row r="5" spans="1:29" ht="31.5">
      <c r="A5" s="7">
        <v>2</v>
      </c>
      <c r="B5" s="15" t="s">
        <v>1</v>
      </c>
      <c r="C5" s="8">
        <v>0</v>
      </c>
      <c r="D5" s="8">
        <v>1</v>
      </c>
      <c r="E5" s="8">
        <v>0</v>
      </c>
      <c r="F5" s="8">
        <v>4</v>
      </c>
      <c r="G5" s="8">
        <v>4</v>
      </c>
      <c r="H5" s="8">
        <v>3</v>
      </c>
      <c r="I5" s="8">
        <v>5</v>
      </c>
      <c r="J5" s="8">
        <v>5</v>
      </c>
      <c r="K5" s="8">
        <v>0</v>
      </c>
      <c r="L5" s="8">
        <v>5</v>
      </c>
      <c r="M5" s="8">
        <v>5</v>
      </c>
      <c r="N5" s="8">
        <v>5</v>
      </c>
      <c r="O5" s="8">
        <v>5</v>
      </c>
      <c r="P5" s="8">
        <v>5</v>
      </c>
      <c r="Q5" s="8">
        <v>0</v>
      </c>
      <c r="R5" s="8">
        <v>5</v>
      </c>
      <c r="S5" s="8">
        <v>0</v>
      </c>
      <c r="T5" s="8">
        <v>0</v>
      </c>
      <c r="U5" s="8">
        <v>0</v>
      </c>
      <c r="V5" s="8">
        <v>0</v>
      </c>
      <c r="W5" s="8">
        <v>5</v>
      </c>
      <c r="X5" s="8">
        <f t="shared" si="0"/>
        <v>57</v>
      </c>
      <c r="Y5" s="8">
        <v>21</v>
      </c>
      <c r="Z5" s="10">
        <f t="shared" si="1"/>
        <v>2.7142857142857144</v>
      </c>
      <c r="AA5" s="11">
        <f aca="true" t="shared" si="2" ref="AA5:AA10">5*Y5</f>
        <v>105</v>
      </c>
      <c r="AB5" s="10">
        <f aca="true" t="shared" si="3" ref="AB5:AB10">X5/AA5</f>
        <v>0.5428571428571428</v>
      </c>
      <c r="AC5" s="10">
        <f aca="true" t="shared" si="4" ref="AC5:AC10">AB5*5</f>
        <v>2.714285714285714</v>
      </c>
    </row>
    <row r="6" spans="1:29" ht="15.75">
      <c r="A6" s="7">
        <v>3</v>
      </c>
      <c r="B6" s="15" t="s">
        <v>2</v>
      </c>
      <c r="C6" s="8">
        <v>0</v>
      </c>
      <c r="D6" s="8">
        <v>5</v>
      </c>
      <c r="E6" s="9"/>
      <c r="F6" s="8">
        <v>5</v>
      </c>
      <c r="G6" s="8">
        <v>4</v>
      </c>
      <c r="H6" s="8">
        <v>4</v>
      </c>
      <c r="I6" s="9"/>
      <c r="J6" s="12">
        <v>5</v>
      </c>
      <c r="K6" s="9"/>
      <c r="L6" s="8">
        <v>4</v>
      </c>
      <c r="M6" s="8">
        <v>5</v>
      </c>
      <c r="N6" s="8">
        <v>5</v>
      </c>
      <c r="O6" s="8">
        <v>5</v>
      </c>
      <c r="P6" s="8">
        <v>5</v>
      </c>
      <c r="Q6" s="8">
        <v>0</v>
      </c>
      <c r="R6" s="8">
        <v>5</v>
      </c>
      <c r="S6" s="9"/>
      <c r="T6" s="9"/>
      <c r="U6" s="9"/>
      <c r="V6" s="9"/>
      <c r="W6" s="12">
        <v>5</v>
      </c>
      <c r="X6" s="8">
        <f t="shared" si="0"/>
        <v>57</v>
      </c>
      <c r="Y6" s="8">
        <v>14</v>
      </c>
      <c r="Z6" s="10">
        <f t="shared" si="1"/>
        <v>4.071428571428571</v>
      </c>
      <c r="AA6" s="11">
        <f t="shared" si="2"/>
        <v>70</v>
      </c>
      <c r="AB6" s="10">
        <f t="shared" si="3"/>
        <v>0.8142857142857143</v>
      </c>
      <c r="AC6" s="10">
        <f t="shared" si="4"/>
        <v>4.071428571428571</v>
      </c>
    </row>
    <row r="7" spans="1:29" ht="15.75">
      <c r="A7" s="7">
        <v>4</v>
      </c>
      <c r="B7" s="15" t="s">
        <v>3</v>
      </c>
      <c r="C7" s="8">
        <v>0</v>
      </c>
      <c r="D7" s="8">
        <v>5</v>
      </c>
      <c r="E7" s="8">
        <v>5</v>
      </c>
      <c r="F7" s="8">
        <v>1</v>
      </c>
      <c r="G7" s="8">
        <v>4</v>
      </c>
      <c r="H7" s="8">
        <v>3</v>
      </c>
      <c r="I7" s="8">
        <v>5</v>
      </c>
      <c r="J7" s="8">
        <v>5</v>
      </c>
      <c r="K7" s="8">
        <v>0</v>
      </c>
      <c r="L7" s="8">
        <v>4</v>
      </c>
      <c r="M7" s="8">
        <v>5</v>
      </c>
      <c r="N7" s="8">
        <v>4</v>
      </c>
      <c r="O7" s="8">
        <v>5</v>
      </c>
      <c r="P7" s="8">
        <v>5</v>
      </c>
      <c r="Q7" s="8">
        <v>0</v>
      </c>
      <c r="R7" s="8">
        <v>5</v>
      </c>
      <c r="S7" s="8">
        <v>0</v>
      </c>
      <c r="T7" s="8">
        <v>0</v>
      </c>
      <c r="U7" s="8">
        <v>0</v>
      </c>
      <c r="V7" s="8">
        <v>0</v>
      </c>
      <c r="W7" s="8">
        <v>5</v>
      </c>
      <c r="X7" s="8">
        <f t="shared" si="0"/>
        <v>61</v>
      </c>
      <c r="Y7" s="8">
        <v>21</v>
      </c>
      <c r="Z7" s="10">
        <f t="shared" si="1"/>
        <v>2.9047619047619047</v>
      </c>
      <c r="AA7" s="11">
        <f t="shared" si="2"/>
        <v>105</v>
      </c>
      <c r="AB7" s="10">
        <f t="shared" si="3"/>
        <v>0.580952380952381</v>
      </c>
      <c r="AC7" s="10">
        <f t="shared" si="4"/>
        <v>2.904761904761905</v>
      </c>
    </row>
    <row r="8" spans="1:29" ht="31.5">
      <c r="A8" s="7">
        <v>5</v>
      </c>
      <c r="B8" s="15" t="s">
        <v>4</v>
      </c>
      <c r="C8" s="8">
        <v>0</v>
      </c>
      <c r="D8" s="8">
        <v>5</v>
      </c>
      <c r="E8" s="9"/>
      <c r="F8" s="8">
        <v>5</v>
      </c>
      <c r="G8" s="8">
        <v>5</v>
      </c>
      <c r="H8" s="8">
        <v>3</v>
      </c>
      <c r="I8" s="9"/>
      <c r="J8" s="12">
        <v>5</v>
      </c>
      <c r="K8" s="9"/>
      <c r="L8" s="8">
        <v>5</v>
      </c>
      <c r="M8" s="8">
        <v>5</v>
      </c>
      <c r="N8" s="8">
        <v>5</v>
      </c>
      <c r="O8" s="8">
        <v>5</v>
      </c>
      <c r="P8" s="8">
        <v>5</v>
      </c>
      <c r="Q8" s="8">
        <v>0</v>
      </c>
      <c r="R8" s="8">
        <v>5</v>
      </c>
      <c r="S8" s="9"/>
      <c r="T8" s="9"/>
      <c r="U8" s="9"/>
      <c r="V8" s="9"/>
      <c r="W8" s="12">
        <v>5</v>
      </c>
      <c r="X8" s="8">
        <f t="shared" si="0"/>
        <v>58</v>
      </c>
      <c r="Y8" s="8">
        <v>14</v>
      </c>
      <c r="Z8" s="10">
        <f t="shared" si="1"/>
        <v>4.142857142857143</v>
      </c>
      <c r="AA8" s="11">
        <f t="shared" si="2"/>
        <v>70</v>
      </c>
      <c r="AB8" s="10">
        <f t="shared" si="3"/>
        <v>0.8285714285714286</v>
      </c>
      <c r="AC8" s="10">
        <f t="shared" si="4"/>
        <v>4.142857142857143</v>
      </c>
    </row>
    <row r="9" spans="1:29" ht="15.75">
      <c r="A9" s="7">
        <v>6</v>
      </c>
      <c r="B9" s="15" t="s">
        <v>5</v>
      </c>
      <c r="C9" s="8">
        <v>0</v>
      </c>
      <c r="D9" s="8">
        <v>5</v>
      </c>
      <c r="E9" s="9"/>
      <c r="F9" s="8">
        <v>4</v>
      </c>
      <c r="G9" s="8">
        <v>0</v>
      </c>
      <c r="H9" s="8">
        <v>4</v>
      </c>
      <c r="I9" s="9"/>
      <c r="J9" s="12">
        <v>5</v>
      </c>
      <c r="K9" s="9"/>
      <c r="L9" s="8">
        <v>5</v>
      </c>
      <c r="M9" s="8">
        <v>5</v>
      </c>
      <c r="N9" s="8">
        <v>5</v>
      </c>
      <c r="O9" s="8">
        <v>0</v>
      </c>
      <c r="P9" s="8">
        <v>0</v>
      </c>
      <c r="Q9" s="8">
        <v>0</v>
      </c>
      <c r="R9" s="8">
        <v>5</v>
      </c>
      <c r="S9" s="9"/>
      <c r="T9" s="9"/>
      <c r="U9" s="9"/>
      <c r="V9" s="9"/>
      <c r="W9" s="12">
        <v>0</v>
      </c>
      <c r="X9" s="8">
        <f t="shared" si="0"/>
        <v>38</v>
      </c>
      <c r="Y9" s="8">
        <v>14</v>
      </c>
      <c r="Z9" s="10">
        <f t="shared" si="1"/>
        <v>2.7142857142857144</v>
      </c>
      <c r="AA9" s="11">
        <f t="shared" si="2"/>
        <v>70</v>
      </c>
      <c r="AB9" s="10">
        <f t="shared" si="3"/>
        <v>0.5428571428571428</v>
      </c>
      <c r="AC9" s="10">
        <f t="shared" si="4"/>
        <v>2.714285714285714</v>
      </c>
    </row>
    <row r="10" spans="1:29" ht="15.75">
      <c r="A10" s="7">
        <v>7</v>
      </c>
      <c r="B10" s="15" t="s">
        <v>6</v>
      </c>
      <c r="C10" s="8">
        <v>5</v>
      </c>
      <c r="D10" s="8">
        <v>5</v>
      </c>
      <c r="E10" s="8">
        <v>0</v>
      </c>
      <c r="F10" s="8">
        <v>1</v>
      </c>
      <c r="G10" s="8">
        <v>4</v>
      </c>
      <c r="H10" s="8">
        <v>1</v>
      </c>
      <c r="I10" s="8">
        <v>5</v>
      </c>
      <c r="J10" s="8">
        <v>5</v>
      </c>
      <c r="K10" s="8">
        <v>0</v>
      </c>
      <c r="L10" s="9"/>
      <c r="M10" s="8">
        <v>5</v>
      </c>
      <c r="N10" s="8">
        <v>5</v>
      </c>
      <c r="O10" s="8">
        <v>5</v>
      </c>
      <c r="P10" s="8">
        <v>5</v>
      </c>
      <c r="Q10" s="8">
        <v>0</v>
      </c>
      <c r="R10" s="8">
        <v>5</v>
      </c>
      <c r="S10" s="8">
        <v>0</v>
      </c>
      <c r="T10" s="8">
        <v>5</v>
      </c>
      <c r="U10" s="8">
        <v>5</v>
      </c>
      <c r="V10" s="8">
        <v>5</v>
      </c>
      <c r="W10" s="8">
        <v>5</v>
      </c>
      <c r="X10" s="8">
        <f t="shared" si="0"/>
        <v>71</v>
      </c>
      <c r="Y10" s="8">
        <v>20</v>
      </c>
      <c r="Z10" s="10">
        <f t="shared" si="1"/>
        <v>3.55</v>
      </c>
      <c r="AA10" s="11">
        <f t="shared" si="2"/>
        <v>100</v>
      </c>
      <c r="AB10" s="10">
        <f t="shared" si="3"/>
        <v>0.71</v>
      </c>
      <c r="AC10" s="10">
        <f t="shared" si="4"/>
        <v>3.55</v>
      </c>
    </row>
    <row r="11" spans="1:29" ht="15.75">
      <c r="A11" s="8"/>
      <c r="B11" s="13" t="s">
        <v>9</v>
      </c>
      <c r="C11" s="10">
        <f>SUM(C4:C10)/7</f>
        <v>1.4285714285714286</v>
      </c>
      <c r="D11" s="10">
        <f aca="true" t="shared" si="5" ref="D11:W11">SUM(D4:D10)/7</f>
        <v>4.142857142857143</v>
      </c>
      <c r="E11" s="10">
        <f>SUM(E4:E10)/3</f>
        <v>1.6666666666666667</v>
      </c>
      <c r="F11" s="10">
        <f t="shared" si="5"/>
        <v>3.5714285714285716</v>
      </c>
      <c r="G11" s="10">
        <f t="shared" si="5"/>
        <v>3.5714285714285716</v>
      </c>
      <c r="H11" s="10">
        <f t="shared" si="5"/>
        <v>3.142857142857143</v>
      </c>
      <c r="I11" s="10">
        <f>SUM(I4:I10)/4</f>
        <v>5</v>
      </c>
      <c r="J11" s="10">
        <f>SUM(J4:J10)/7</f>
        <v>5</v>
      </c>
      <c r="K11" s="10">
        <f>SUM(K4:K10)/4</f>
        <v>1.25</v>
      </c>
      <c r="L11" s="10">
        <f>SUM(L4:L10)/6</f>
        <v>4.666666666666667</v>
      </c>
      <c r="M11" s="10">
        <f t="shared" si="5"/>
        <v>5</v>
      </c>
      <c r="N11" s="10">
        <f t="shared" si="5"/>
        <v>4.857142857142857</v>
      </c>
      <c r="O11" s="10">
        <f t="shared" si="5"/>
        <v>4.285714285714286</v>
      </c>
      <c r="P11" s="10">
        <f t="shared" si="5"/>
        <v>4.285714285714286</v>
      </c>
      <c r="Q11" s="10">
        <f t="shared" si="5"/>
        <v>0</v>
      </c>
      <c r="R11" s="10">
        <f t="shared" si="5"/>
        <v>5</v>
      </c>
      <c r="S11" s="10">
        <f>SUM(S4:S10)/3</f>
        <v>0</v>
      </c>
      <c r="T11" s="10">
        <f>SUM(T4:T10)/4</f>
        <v>1.25</v>
      </c>
      <c r="U11" s="10">
        <f>SUM(U4:U10)/4</f>
        <v>2.5</v>
      </c>
      <c r="V11" s="10">
        <f>SUM(V4:V10)/4</f>
        <v>2.5</v>
      </c>
      <c r="W11" s="10">
        <f t="shared" si="5"/>
        <v>4.285714285714286</v>
      </c>
      <c r="X11" s="10"/>
      <c r="Y11" s="10"/>
      <c r="Z11" s="10">
        <f>SUM(Z4:Z10)/7</f>
        <v>3.480110991765127</v>
      </c>
      <c r="AA11" s="10"/>
      <c r="AB11" s="10"/>
      <c r="AC11" s="10">
        <f>SUM(AC4:AC10)/7</f>
        <v>3.480110991765127</v>
      </c>
    </row>
    <row r="12" spans="1:29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>
      <c r="A13" s="9"/>
      <c r="B13" s="14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10" ht="15.75">
      <c r="B15" s="2"/>
      <c r="C15" s="2"/>
      <c r="D15" s="2"/>
      <c r="E15" s="2"/>
      <c r="F15" s="2"/>
      <c r="G15" s="2"/>
      <c r="H15" s="2"/>
      <c r="I15" s="2"/>
      <c r="J15" s="2"/>
    </row>
    <row r="16" spans="2:10" ht="15.75">
      <c r="B16" s="2"/>
      <c r="C16" s="2"/>
      <c r="D16" s="2"/>
      <c r="E16" s="2"/>
      <c r="F16" s="2"/>
      <c r="G16" s="2"/>
      <c r="H16" s="2"/>
      <c r="I16" s="2"/>
      <c r="J16" s="2"/>
    </row>
  </sheetData>
  <sheetProtection/>
  <mergeCells count="1">
    <mergeCell ref="A1:Z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2014-05-02T05:23:30Z</cp:lastPrinted>
  <dcterms:created xsi:type="dcterms:W3CDTF">1996-10-08T23:32:33Z</dcterms:created>
  <dcterms:modified xsi:type="dcterms:W3CDTF">2014-05-12T07:27:08Z</dcterms:modified>
  <cp:category/>
  <cp:version/>
  <cp:contentType/>
  <cp:contentStatus/>
</cp:coreProperties>
</file>